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280" windowHeight="91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0" i="1" l="1"/>
  <c r="H11" i="1" l="1"/>
  <c r="K24" i="1" l="1"/>
  <c r="J13" i="1" l="1"/>
  <c r="M23" i="1" l="1"/>
  <c r="F23" i="1"/>
  <c r="F24" i="1" l="1"/>
  <c r="M24" i="1" s="1"/>
</calcChain>
</file>

<file path=xl/sharedStrings.xml><?xml version="1.0" encoding="utf-8"?>
<sst xmlns="http://schemas.openxmlformats.org/spreadsheetml/2006/main" count="46" uniqueCount="23">
  <si>
    <t xml:space="preserve">     Маршрут    </t>
  </si>
  <si>
    <t>Дата осуществления</t>
  </si>
  <si>
    <t>ФИО пассажира</t>
  </si>
  <si>
    <t xml:space="preserve"> Стоимость  авиабилета, руб</t>
  </si>
  <si>
    <t>ИТОГО</t>
  </si>
  <si>
    <t>г. Краснодар</t>
  </si>
  <si>
    <t xml:space="preserve"> Ко-во авиабилетов, шт</t>
  </si>
  <si>
    <t xml:space="preserve"> Маршрутная квитанция (Номер авиабилета)</t>
  </si>
  <si>
    <t>В том числе НДС</t>
  </si>
  <si>
    <t>выданных/анннулированных БСО при реализации авиабилетов за наличный расчет</t>
  </si>
  <si>
    <t>Краснодар-Москва</t>
  </si>
  <si>
    <t>Марутян С.</t>
  </si>
  <si>
    <t>Реестр № 48 за 28 ноября 2013 г.</t>
  </si>
  <si>
    <t>298 6108129613</t>
  </si>
  <si>
    <t>Николаев В.</t>
  </si>
  <si>
    <t>823 6108150388</t>
  </si>
  <si>
    <t>Николаева О.</t>
  </si>
  <si>
    <t>823 6108150389</t>
  </si>
  <si>
    <t>Николаева А.</t>
  </si>
  <si>
    <t>823 6108150390</t>
  </si>
  <si>
    <r>
      <rPr>
        <b/>
        <sz val="9"/>
        <color theme="1"/>
        <rFont val="Bookman Old Style"/>
        <family val="1"/>
        <charset val="204"/>
      </rPr>
      <t xml:space="preserve">ООО « ----»    </t>
    </r>
    <r>
      <rPr>
        <sz val="9"/>
        <color theme="1"/>
        <rFont val="Bookman Old Style"/>
        <family val="1"/>
        <charset val="204"/>
      </rPr>
      <t xml:space="preserve">                                                                                                                                                                      
Юридический адрес: 350015, Россия, г. Краснодар, 
ул. ___________ ____       
Фактический адрес: 350049, Россия, г. Краснодар,
ул. _______________, _____________________                                                       
ИНН _______________________    КПП _____________________     
р/сч  ____________________________ в 
КБ «Кубань Кредит» ООО
к/сч 30101810200000000722
БИК  040349722                 
тел.  ______________</t>
    </r>
  </si>
  <si>
    <t>Директор ______________________________ (___________________)</t>
  </si>
  <si>
    <t>Директор ______________________________ (____________________)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</si>
</sst>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  <charset val="204"/>
    </font>
    <font>
      <sz val="11"/>
      <color theme="1"/>
      <name val="Bookman Old Style"/>
      <family val="1"/>
      <charset val="204"/>
    </font>
    <font>
      <b/>
      <sz val="9"/>
      <color theme="1"/>
      <name val="Bookman Old Style"/>
      <family val="1"/>
      <charset val="204"/>
    </font>
    <font>
      <sz val="8"/>
      <color theme="1"/>
      <name val="Bookman Old Style"/>
      <family val="1"/>
      <charset val="204"/>
    </font>
    <font>
      <b/>
      <sz val="10"/>
      <color theme="1"/>
      <name val="Bookman Old Style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1" fillId="0" borderId="0" xfId="0" applyFont="1"/>
    <xf numFmtId="0" fontId="3" fillId="0" borderId="0" xfId="0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topLeftCell="A19" workbookViewId="0">
      <selection activeCell="M43" sqref="M43"/>
    </sheetView>
  </sheetViews>
  <sheetFormatPr defaultRowHeight="15" x14ac:dyDescent="0.25"/>
  <cols>
    <col min="1" max="1" width="14.42578125" customWidth="1"/>
    <col min="2" max="2" width="13.140625" customWidth="1"/>
    <col min="3" max="3" width="14.28515625" customWidth="1"/>
    <col min="4" max="4" width="11.140625" customWidth="1"/>
    <col min="5" max="5" width="8" customWidth="1"/>
    <col min="6" max="6" width="11.85546875" customWidth="1"/>
    <col min="7" max="7" width="7.42578125" customWidth="1"/>
    <col min="8" max="8" width="15.28515625" customWidth="1"/>
    <col min="9" max="9" width="13.140625" customWidth="1"/>
    <col min="10" max="10" width="15.5703125" customWidth="1"/>
    <col min="11" max="11" width="10.28515625" customWidth="1"/>
    <col min="12" max="12" width="7.7109375" customWidth="1"/>
    <col min="13" max="13" width="13.42578125" customWidth="1"/>
  </cols>
  <sheetData>
    <row r="2" spans="1:13" ht="15" customHeight="1" x14ac:dyDescent="0.25">
      <c r="A2" s="15" t="s">
        <v>20</v>
      </c>
      <c r="B2" s="16"/>
      <c r="C2" s="16"/>
      <c r="D2" s="16"/>
      <c r="E2" s="16"/>
      <c r="F2" s="16"/>
      <c r="H2" s="15" t="s">
        <v>20</v>
      </c>
      <c r="I2" s="16"/>
      <c r="J2" s="16"/>
      <c r="K2" s="16"/>
      <c r="L2" s="16"/>
      <c r="M2" s="16"/>
    </row>
    <row r="3" spans="1:13" x14ac:dyDescent="0.25">
      <c r="A3" s="16"/>
      <c r="B3" s="16"/>
      <c r="C3" s="16"/>
      <c r="D3" s="16"/>
      <c r="E3" s="16"/>
      <c r="F3" s="16"/>
      <c r="H3" s="16"/>
      <c r="I3" s="16"/>
      <c r="J3" s="16"/>
      <c r="K3" s="16"/>
      <c r="L3" s="16"/>
      <c r="M3" s="16"/>
    </row>
    <row r="4" spans="1:13" ht="38.25" customHeight="1" x14ac:dyDescent="0.25">
      <c r="A4" s="16"/>
      <c r="B4" s="16"/>
      <c r="C4" s="16"/>
      <c r="D4" s="16"/>
      <c r="E4" s="16"/>
      <c r="F4" s="16"/>
      <c r="H4" s="16"/>
      <c r="I4" s="16"/>
      <c r="J4" s="16"/>
      <c r="K4" s="16"/>
      <c r="L4" s="16"/>
      <c r="M4" s="16"/>
    </row>
    <row r="5" spans="1:13" ht="25.5" customHeight="1" x14ac:dyDescent="0.25">
      <c r="A5" s="16"/>
      <c r="B5" s="16"/>
      <c r="C5" s="16"/>
      <c r="D5" s="16"/>
      <c r="E5" s="16"/>
      <c r="F5" s="16"/>
      <c r="H5" s="16"/>
      <c r="I5" s="16"/>
      <c r="J5" s="16"/>
      <c r="K5" s="16"/>
      <c r="L5" s="16"/>
      <c r="M5" s="16"/>
    </row>
    <row r="6" spans="1:13" ht="11.25" customHeight="1" x14ac:dyDescent="0.25">
      <c r="A6" s="16"/>
      <c r="B6" s="16"/>
      <c r="C6" s="16"/>
      <c r="D6" s="16"/>
      <c r="E6" s="16"/>
      <c r="F6" s="16"/>
      <c r="H6" s="16"/>
      <c r="I6" s="16"/>
      <c r="J6" s="16"/>
      <c r="K6" s="16"/>
      <c r="L6" s="16"/>
      <c r="M6" s="16"/>
    </row>
    <row r="7" spans="1:13" ht="47.25" customHeight="1" x14ac:dyDescent="0.25">
      <c r="A7" s="16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</row>
    <row r="8" spans="1:13" ht="6" customHeight="1" x14ac:dyDescent="0.25">
      <c r="A8" s="3"/>
      <c r="B8" s="3"/>
      <c r="C8" s="3"/>
      <c r="D8" s="3"/>
      <c r="E8" s="3"/>
      <c r="F8" s="3"/>
      <c r="H8" s="3"/>
      <c r="I8" s="3"/>
      <c r="J8" s="3"/>
      <c r="K8" s="3"/>
      <c r="L8" s="3"/>
      <c r="M8" s="3"/>
    </row>
    <row r="9" spans="1:13" x14ac:dyDescent="0.25">
      <c r="A9" s="3"/>
      <c r="B9" s="3"/>
      <c r="C9" s="3"/>
      <c r="D9" s="3"/>
      <c r="E9" s="3"/>
      <c r="F9" s="3" t="s">
        <v>5</v>
      </c>
      <c r="H9" s="3"/>
      <c r="I9" s="3"/>
      <c r="J9" s="3"/>
      <c r="K9" s="3"/>
      <c r="L9" s="3"/>
      <c r="M9" s="3" t="s">
        <v>5</v>
      </c>
    </row>
    <row r="10" spans="1:13" x14ac:dyDescent="0.25">
      <c r="A10" s="4" t="s">
        <v>12</v>
      </c>
      <c r="B10" s="4"/>
      <c r="C10" s="4"/>
      <c r="D10" s="3"/>
      <c r="E10" s="3"/>
      <c r="F10" s="3"/>
      <c r="H10" s="4" t="str">
        <f>A10</f>
        <v>Реестр № 48 за 28 ноября 2013 г.</v>
      </c>
      <c r="I10" s="4"/>
      <c r="J10" s="4"/>
      <c r="K10" s="3"/>
      <c r="L10" s="3"/>
      <c r="M10" s="3"/>
    </row>
    <row r="11" spans="1:13" ht="26.25" customHeight="1" x14ac:dyDescent="0.25">
      <c r="A11" s="21" t="s">
        <v>9</v>
      </c>
      <c r="B11" s="21"/>
      <c r="C11" s="21"/>
      <c r="D11" s="21"/>
      <c r="E11" s="21"/>
      <c r="F11" s="21"/>
      <c r="H11" s="21" t="str">
        <f>A11</f>
        <v>выданных/анннулированных БСО при реализации авиабилетов за наличный расчет</v>
      </c>
      <c r="I11" s="21"/>
      <c r="J11" s="21"/>
      <c r="K11" s="21"/>
      <c r="L11" s="21"/>
      <c r="M11" s="21"/>
    </row>
    <row r="12" spans="1:13" ht="9" customHeight="1" x14ac:dyDescent="0.25">
      <c r="A12" s="1"/>
      <c r="B12" s="1"/>
      <c r="C12" s="1"/>
      <c r="D12" s="1"/>
      <c r="E12" s="1"/>
      <c r="F12" s="1"/>
      <c r="H12" s="1"/>
      <c r="I12" s="1"/>
      <c r="J12" s="1"/>
      <c r="K12" s="1"/>
      <c r="L12" s="1"/>
      <c r="M12" s="1"/>
    </row>
    <row r="13" spans="1:13" ht="15" customHeight="1" x14ac:dyDescent="0.25">
      <c r="A13" s="17" t="s">
        <v>2</v>
      </c>
      <c r="B13" s="18" t="s">
        <v>0</v>
      </c>
      <c r="C13" s="19" t="s">
        <v>7</v>
      </c>
      <c r="D13" s="17" t="s">
        <v>1</v>
      </c>
      <c r="E13" s="17" t="s">
        <v>6</v>
      </c>
      <c r="F13" s="17" t="s">
        <v>3</v>
      </c>
      <c r="H13" s="17" t="s">
        <v>2</v>
      </c>
      <c r="I13" s="18" t="s">
        <v>0</v>
      </c>
      <c r="J13" s="19" t="str">
        <f>C13</f>
        <v xml:space="preserve"> Маршрутная квитанция (Номер авиабилета)</v>
      </c>
      <c r="K13" s="17" t="s">
        <v>1</v>
      </c>
      <c r="L13" s="17" t="s">
        <v>6</v>
      </c>
      <c r="M13" s="17" t="s">
        <v>3</v>
      </c>
    </row>
    <row r="14" spans="1:13" ht="54.75" customHeight="1" x14ac:dyDescent="0.25">
      <c r="A14" s="17"/>
      <c r="B14" s="18"/>
      <c r="C14" s="20"/>
      <c r="D14" s="17"/>
      <c r="E14" s="17"/>
      <c r="F14" s="17"/>
      <c r="H14" s="17"/>
      <c r="I14" s="18"/>
      <c r="J14" s="20"/>
      <c r="K14" s="17"/>
      <c r="L14" s="17"/>
      <c r="M14" s="17"/>
    </row>
    <row r="15" spans="1:13" ht="25.5" x14ac:dyDescent="0.25">
      <c r="A15" s="10" t="s">
        <v>11</v>
      </c>
      <c r="B15" s="9" t="s">
        <v>10</v>
      </c>
      <c r="C15" s="11" t="s">
        <v>13</v>
      </c>
      <c r="D15" s="13">
        <v>41606</v>
      </c>
      <c r="E15" s="10">
        <v>1</v>
      </c>
      <c r="F15" s="12">
        <v>6750</v>
      </c>
      <c r="H15" s="10" t="s">
        <v>11</v>
      </c>
      <c r="I15" s="9" t="s">
        <v>10</v>
      </c>
      <c r="J15" s="11" t="s">
        <v>13</v>
      </c>
      <c r="K15" s="13">
        <v>41606</v>
      </c>
      <c r="L15" s="10">
        <v>1</v>
      </c>
      <c r="M15" s="12">
        <v>6750</v>
      </c>
    </row>
    <row r="16" spans="1:13" ht="25.5" x14ac:dyDescent="0.25">
      <c r="A16" s="10" t="s">
        <v>14</v>
      </c>
      <c r="B16" s="9" t="s">
        <v>10</v>
      </c>
      <c r="C16" s="11" t="s">
        <v>15</v>
      </c>
      <c r="D16" s="13">
        <v>41637</v>
      </c>
      <c r="E16" s="10">
        <v>1</v>
      </c>
      <c r="F16" s="12">
        <v>4675</v>
      </c>
      <c r="H16" s="10" t="s">
        <v>14</v>
      </c>
      <c r="I16" s="9" t="s">
        <v>10</v>
      </c>
      <c r="J16" s="11" t="s">
        <v>15</v>
      </c>
      <c r="K16" s="13">
        <v>41637</v>
      </c>
      <c r="L16" s="10">
        <v>1</v>
      </c>
      <c r="M16" s="12">
        <v>4675</v>
      </c>
    </row>
    <row r="17" spans="1:13" ht="25.5" x14ac:dyDescent="0.25">
      <c r="A17" s="10" t="s">
        <v>16</v>
      </c>
      <c r="B17" s="9" t="s">
        <v>10</v>
      </c>
      <c r="C17" s="11" t="s">
        <v>17</v>
      </c>
      <c r="D17" s="13">
        <v>41637</v>
      </c>
      <c r="E17" s="10">
        <v>1</v>
      </c>
      <c r="F17" s="12">
        <v>4675</v>
      </c>
      <c r="H17" s="10" t="s">
        <v>16</v>
      </c>
      <c r="I17" s="9" t="s">
        <v>10</v>
      </c>
      <c r="J17" s="11" t="s">
        <v>17</v>
      </c>
      <c r="K17" s="9">
        <v>41637</v>
      </c>
      <c r="L17" s="10">
        <v>1</v>
      </c>
      <c r="M17" s="12">
        <v>4675</v>
      </c>
    </row>
    <row r="18" spans="1:13" ht="25.5" x14ac:dyDescent="0.25">
      <c r="A18" s="10" t="s">
        <v>18</v>
      </c>
      <c r="B18" s="9" t="s">
        <v>10</v>
      </c>
      <c r="C18" s="11" t="s">
        <v>19</v>
      </c>
      <c r="D18" s="13">
        <v>41637</v>
      </c>
      <c r="E18" s="10">
        <v>1</v>
      </c>
      <c r="F18" s="12">
        <v>3425</v>
      </c>
      <c r="H18" s="10" t="s">
        <v>18</v>
      </c>
      <c r="I18" s="9" t="s">
        <v>10</v>
      </c>
      <c r="J18" s="11" t="s">
        <v>19</v>
      </c>
      <c r="K18" s="9">
        <v>41637</v>
      </c>
      <c r="L18" s="10">
        <v>1</v>
      </c>
      <c r="M18" s="12">
        <v>3425</v>
      </c>
    </row>
    <row r="19" spans="1:13" x14ac:dyDescent="0.25">
      <c r="A19" s="10"/>
      <c r="B19" s="9"/>
      <c r="C19" s="11"/>
      <c r="D19" s="9"/>
      <c r="E19" s="10"/>
      <c r="F19" s="12"/>
      <c r="H19" s="10"/>
      <c r="I19" s="9"/>
      <c r="J19" s="11"/>
      <c r="K19" s="9"/>
      <c r="L19" s="10"/>
      <c r="M19" s="12"/>
    </row>
    <row r="20" spans="1:13" x14ac:dyDescent="0.25">
      <c r="A20" s="10"/>
      <c r="B20" s="9"/>
      <c r="C20" s="11"/>
      <c r="D20" s="9"/>
      <c r="E20" s="10"/>
      <c r="F20" s="12"/>
      <c r="H20" s="10"/>
      <c r="I20" s="9"/>
      <c r="J20" s="11"/>
      <c r="K20" s="9"/>
      <c r="L20" s="10"/>
      <c r="M20" s="12"/>
    </row>
    <row r="21" spans="1:13" x14ac:dyDescent="0.25">
      <c r="A21" s="10"/>
      <c r="B21" s="9"/>
      <c r="C21" s="11"/>
      <c r="D21" s="9"/>
      <c r="E21" s="10"/>
      <c r="F21" s="12"/>
      <c r="H21" s="10"/>
      <c r="I21" s="9"/>
      <c r="J21" s="11"/>
      <c r="K21" s="9"/>
      <c r="L21" s="10"/>
      <c r="M21" s="12"/>
    </row>
    <row r="22" spans="1:13" x14ac:dyDescent="0.25">
      <c r="A22" s="1"/>
      <c r="B22" s="1"/>
      <c r="C22" s="1"/>
      <c r="D22" s="1"/>
      <c r="E22" s="1"/>
      <c r="F22" s="2"/>
      <c r="H22" s="1"/>
      <c r="I22" s="1"/>
      <c r="J22" s="1"/>
      <c r="K22" s="1"/>
      <c r="L22" s="1"/>
      <c r="M22" s="2"/>
    </row>
    <row r="23" spans="1:13" x14ac:dyDescent="0.25">
      <c r="A23" s="1"/>
      <c r="B23" s="5" t="s">
        <v>4</v>
      </c>
      <c r="C23" s="5"/>
      <c r="D23" s="5"/>
      <c r="E23" s="5"/>
      <c r="F23" s="6">
        <f>SUM(F15:F22)</f>
        <v>19525</v>
      </c>
      <c r="G23" s="7"/>
      <c r="H23" s="1"/>
      <c r="I23" s="5" t="s">
        <v>4</v>
      </c>
      <c r="J23" s="5"/>
      <c r="K23" s="5"/>
      <c r="L23" s="5"/>
      <c r="M23" s="6">
        <f>SUM(M15:M22)</f>
        <v>19525</v>
      </c>
    </row>
    <row r="24" spans="1:13" ht="15.75" x14ac:dyDescent="0.3">
      <c r="A24" s="1"/>
      <c r="B24" s="8"/>
      <c r="C24" s="8"/>
      <c r="D24" s="8" t="s">
        <v>8</v>
      </c>
      <c r="E24" s="8"/>
      <c r="F24" s="14">
        <f>F23*18/118</f>
        <v>2978.3898305084745</v>
      </c>
      <c r="G24" s="7"/>
      <c r="H24" s="1"/>
      <c r="I24" s="8"/>
      <c r="J24" s="8"/>
      <c r="K24" s="8" t="str">
        <f>D24</f>
        <v>В том числе НДС</v>
      </c>
      <c r="L24" s="8"/>
      <c r="M24" s="14">
        <f>F24</f>
        <v>2978.3898305084745</v>
      </c>
    </row>
    <row r="25" spans="1:13" x14ac:dyDescent="0.25">
      <c r="A25" s="1"/>
      <c r="B25" s="1"/>
      <c r="C25" s="1"/>
      <c r="D25" s="1"/>
      <c r="E25" s="1"/>
      <c r="F25" s="1"/>
      <c r="H25" s="1"/>
      <c r="I25" s="1"/>
      <c r="J25" s="1"/>
      <c r="K25" s="1"/>
      <c r="L25" s="1"/>
      <c r="M25" s="1"/>
    </row>
    <row r="26" spans="1:13" x14ac:dyDescent="0.25">
      <c r="A26" s="4" t="s">
        <v>21</v>
      </c>
      <c r="B26" s="4"/>
      <c r="C26" s="4"/>
      <c r="D26" s="4"/>
      <c r="E26" s="4"/>
      <c r="F26" s="4"/>
      <c r="H26" s="4" t="s">
        <v>22</v>
      </c>
      <c r="I26" s="4"/>
      <c r="J26" s="4"/>
      <c r="K26" s="4"/>
      <c r="L26" s="4"/>
      <c r="M26" s="4"/>
    </row>
    <row r="27" spans="1:13" x14ac:dyDescent="0.25">
      <c r="A27" s="1"/>
      <c r="B27" s="1"/>
      <c r="C27" s="1"/>
      <c r="D27" s="1"/>
      <c r="E27" s="1"/>
      <c r="F27" s="1"/>
    </row>
    <row r="28" spans="1:13" x14ac:dyDescent="0.25">
      <c r="A28" s="1"/>
      <c r="B28" s="1"/>
      <c r="C28" s="1"/>
      <c r="D28" s="1"/>
      <c r="E28" s="1"/>
      <c r="F28" s="1"/>
    </row>
    <row r="29" spans="1:13" x14ac:dyDescent="0.25">
      <c r="A29" s="1"/>
      <c r="B29" s="1"/>
      <c r="C29" s="1"/>
      <c r="D29" s="1"/>
      <c r="E29" s="1"/>
      <c r="F29" s="1"/>
    </row>
  </sheetData>
  <mergeCells count="16">
    <mergeCell ref="A2:F7"/>
    <mergeCell ref="A13:A14"/>
    <mergeCell ref="B13:B14"/>
    <mergeCell ref="D13:D14"/>
    <mergeCell ref="E13:E14"/>
    <mergeCell ref="F13:F14"/>
    <mergeCell ref="C13:C14"/>
    <mergeCell ref="A11:F11"/>
    <mergeCell ref="H2:M7"/>
    <mergeCell ref="H13:H14"/>
    <mergeCell ref="I13:I14"/>
    <mergeCell ref="J13:J14"/>
    <mergeCell ref="K13:K14"/>
    <mergeCell ref="L13:L14"/>
    <mergeCell ref="M13:M14"/>
    <mergeCell ref="H11:M11"/>
  </mergeCells>
  <pageMargins left="0.51181102362204722" right="0.11811023622047245" top="0.15748031496062992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2013-12-02T15:02:33Z</dcterms:modified>
</cp:coreProperties>
</file>